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Документ" sheetId="2" r:id="rId1"/>
  </sheets>
  <definedNames>
    <definedName name="_xlnm.Print_Titles" localSheetId="0">Документ!$13:$13</definedName>
  </definedNames>
  <calcPr calcId="144525"/>
</workbook>
</file>

<file path=xl/calcChain.xml><?xml version="1.0" encoding="utf-8"?>
<calcChain xmlns="http://schemas.openxmlformats.org/spreadsheetml/2006/main">
  <c r="C28" i="2" l="1"/>
  <c r="C26" i="2"/>
  <c r="C23" i="2"/>
  <c r="C17" i="2"/>
  <c r="C25" i="2" l="1"/>
  <c r="C20" i="2"/>
  <c r="C22" i="2"/>
  <c r="C24" i="2"/>
  <c r="C27" i="2"/>
  <c r="C15" i="2" l="1"/>
  <c r="C14" i="2" l="1"/>
</calcChain>
</file>

<file path=xl/sharedStrings.xml><?xml version="1.0" encoding="utf-8"?>
<sst xmlns="http://schemas.openxmlformats.org/spreadsheetml/2006/main" count="50" uniqueCount="43">
  <si>
    <t/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</si>
  <si>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</si>
  <si>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</si>
  <si>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</si>
  <si>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</si>
  <si>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</si>
  <si>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</si>
  <si>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</si>
  <si>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</si>
  <si>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</si>
  <si>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</si>
  <si>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</si>
  <si>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</si>
  <si>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</si>
  <si>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</si>
  <si>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</si>
  <si>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</si>
  <si>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</si>
  <si>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</si>
  <si>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</si>
  <si>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</si>
  <si>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</si>
  <si>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</si>
  <si>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</si>
  <si>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</si>
  <si>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</si>
  <si>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</si>
  <si>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Благоустройство</t>
  </si>
  <si>
    <t>0503</t>
  </si>
  <si>
    <t>Приложение № 5</t>
  </si>
  <si>
    <t>УТВЕРЖДЕНО</t>
  </si>
  <si>
    <t>решением Шахровской</t>
  </si>
  <si>
    <t>сельской Думы</t>
  </si>
  <si>
    <t>Распределение бюджетных ассигнований</t>
  </si>
  <si>
    <t>Наименование расходов</t>
  </si>
  <si>
    <t>Раздел, подраздел</t>
  </si>
  <si>
    <t>Сумма            (тыс. рублей)</t>
  </si>
  <si>
    <t xml:space="preserve">Всего расходов  </t>
  </si>
  <si>
    <t>0000</t>
  </si>
  <si>
    <t>___________________</t>
  </si>
  <si>
    <t>от 18.12.2024  № 20</t>
  </si>
  <si>
    <t>по разделам и подразделам классификации расходов бюджетов на 2025 год</t>
  </si>
  <si>
    <t>(в редакции решения Шахровской сельской Думы от 17.06.2025 № 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</si>
</sst>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4">
    <xf numFmtId="0" fontId="0" fillId="0" borderId="0" xfId="0"/>
    <xf numFmtId="0" fontId="6" fillId="0" borderId="1" xfId="1" applyNumberFormat="1" applyFont="1" applyAlignment="1" applyProtection="1">
      <alignment wrapText="1"/>
    </xf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0" fontId="6" fillId="0" borderId="1" xfId="1" applyNumberFormat="1" applyFont="1" applyProtection="1">
      <alignment wrapText="1"/>
    </xf>
    <xf numFmtId="0" fontId="7" fillId="0" borderId="0" xfId="0" applyFont="1" applyAlignment="1" applyProtection="1">
      <protection locked="0"/>
    </xf>
    <xf numFmtId="0" fontId="6" fillId="0" borderId="1" xfId="1" applyFont="1">
      <alignment wrapText="1"/>
    </xf>
    <xf numFmtId="0" fontId="6" fillId="0" borderId="2" xfId="5" applyNumberFormat="1" applyFont="1" applyProtection="1">
      <alignment horizontal="center" vertical="center" wrapText="1"/>
    </xf>
    <xf numFmtId="0" fontId="5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5" fillId="2" borderId="2" xfId="8" applyNumberFormat="1" applyFont="1" applyProtection="1">
      <alignment horizontal="right" vertical="top" shrinkToFit="1"/>
    </xf>
    <xf numFmtId="164" fontId="5" fillId="3" borderId="2" xfId="9" applyNumberFormat="1" applyFont="1" applyProtection="1">
      <alignment horizontal="right" vertical="top" shrinkToFit="1"/>
    </xf>
    <xf numFmtId="164" fontId="5" fillId="2" borderId="3" xfId="11" applyNumberFormat="1" applyFont="1" applyProtection="1">
      <alignment horizontal="right" vertical="top" shrinkToFit="1"/>
    </xf>
    <xf numFmtId="164" fontId="5" fillId="3" borderId="3" xfId="12" applyNumberFormat="1" applyFont="1" applyProtection="1">
      <alignment horizontal="right" vertical="top" shrinkToFit="1"/>
    </xf>
    <xf numFmtId="164" fontId="5" fillId="5" borderId="2" xfId="8" applyNumberFormat="1" applyFont="1" applyFill="1" applyProtection="1">
      <alignment horizontal="right" vertical="top" shrinkToFit="1"/>
    </xf>
    <xf numFmtId="164" fontId="5" fillId="5" borderId="3" xfId="11" applyNumberFormat="1" applyFont="1" applyFill="1" applyProtection="1">
      <alignment horizontal="right" vertical="top" shrinkToFit="1"/>
    </xf>
    <xf numFmtId="1" fontId="5" fillId="0" borderId="2" xfId="7" applyNumberFormat="1" applyFont="1" applyProtection="1">
      <alignment horizontal="center" vertical="top" shrinkToFit="1"/>
    </xf>
    <xf numFmtId="0" fontId="5" fillId="0" borderId="4" xfId="5" applyNumberFormat="1" applyFont="1" applyBorder="1" applyAlignment="1" applyProtection="1">
      <alignment horizontal="left" vertical="center" wrapText="1"/>
    </xf>
    <xf numFmtId="49" fontId="5" fillId="0" borderId="2" xfId="5" applyNumberFormat="1" applyFont="1" applyProtection="1">
      <alignment horizontal="center" vertical="center" wrapText="1"/>
    </xf>
    <xf numFmtId="0" fontId="6" fillId="0" borderId="2" xfId="6" applyNumberFormat="1" applyFont="1" applyProtection="1">
      <alignment vertical="top" wrapText="1"/>
    </xf>
    <xf numFmtId="164" fontId="6" fillId="5" borderId="2" xfId="8" applyNumberFormat="1" applyFont="1" applyFill="1" applyProtection="1">
      <alignment horizontal="right" vertical="top" shrinkToFit="1"/>
    </xf>
    <xf numFmtId="0" fontId="6" fillId="0" borderId="4" xfId="5" applyNumberFormat="1" applyFont="1" applyBorder="1" applyAlignment="1" applyProtection="1">
      <alignment horizontal="center" vertical="center" wrapText="1"/>
    </xf>
    <xf numFmtId="164" fontId="5" fillId="0" borderId="2" xfId="5" applyNumberFormat="1" applyFont="1" applyAlignment="1" applyProtection="1">
      <alignment horizontal="right" vertical="center" wrapText="1"/>
    </xf>
    <xf numFmtId="0" fontId="6" fillId="0" borderId="1" xfId="13" applyNumberFormat="1" applyFont="1" applyAlignment="1" applyProtection="1">
      <alignment horizontal="center" wrapText="1"/>
    </xf>
    <xf numFmtId="0" fontId="6" fillId="0" borderId="1" xfId="13" applyFont="1" applyAlignment="1">
      <alignment horizontal="center" wrapText="1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5" fillId="0" borderId="3" xfId="10" applyNumberFormat="1" applyFont="1" applyProtection="1">
      <alignment horizontal="right"/>
    </xf>
    <xf numFmtId="0" fontId="5" fillId="0" borderId="3" xfId="10" applyFont="1">
      <alignment horizontal="right"/>
    </xf>
    <xf numFmtId="0" fontId="7" fillId="0" borderId="0" xfId="0" applyFont="1" applyAlignment="1" applyProtection="1">
      <protection locked="0"/>
    </xf>
    <xf numFmtId="0" fontId="7" fillId="5" borderId="0" xfId="0" applyFont="1" applyFill="1" applyAlignment="1" applyProtection="1">
      <alignment horizontal="left" vertical="top" wrapText="1"/>
      <protection locked="0"/>
    </xf>
    <xf numFmtId="0" fontId="5" fillId="0" borderId="1" xfId="1" applyNumberFormat="1" applyFont="1" applyAlignment="1" applyProtection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showGridLines="0" tabSelected="1" topLeftCell="A7" zoomScaleNormal="100" zoomScaleSheetLayoutView="100" workbookViewId="0">
      <selection activeCell="C29" sqref="C29"/>
    </sheetView>
  </sheetViews>
  <sheetFormatPr defaultRowHeight="15.75" outlineLevelRow="1" x14ac:dyDescent="0.25"/>
  <cols>
    <col min="1" max="1" width="89.5703125" style="3" customWidth="1"/>
    <col min="2" max="2" width="12" style="3" customWidth="1"/>
    <col min="3" max="3" width="14.7109375" style="3" customWidth="1"/>
    <col min="4" max="11" width="9.140625" style="3" hidden="1"/>
    <col min="12" max="12" width="9.140625" style="3" customWidth="1"/>
    <col min="13" max="16384" width="9.140625" style="3"/>
  </cols>
  <sheetData>
    <row r="1" spans="1:12" x14ac:dyDescent="0.25">
      <c r="A1" s="1"/>
      <c r="B1" s="29" t="s">
        <v>29</v>
      </c>
      <c r="C1" s="29"/>
      <c r="D1" s="2"/>
      <c r="E1" s="2"/>
      <c r="F1" s="2"/>
      <c r="G1" s="2"/>
      <c r="H1" s="2"/>
      <c r="I1" s="2"/>
      <c r="J1" s="2"/>
      <c r="K1" s="2"/>
      <c r="L1" s="2"/>
    </row>
    <row r="2" spans="1:12" x14ac:dyDescent="0.25">
      <c r="A2" s="4"/>
      <c r="B2" s="5"/>
      <c r="C2" s="5"/>
      <c r="D2" s="2"/>
      <c r="E2" s="2"/>
      <c r="F2" s="2"/>
      <c r="G2" s="2"/>
      <c r="H2" s="2"/>
      <c r="I2" s="2"/>
      <c r="J2" s="2"/>
      <c r="K2" s="2"/>
      <c r="L2" s="2"/>
    </row>
    <row r="3" spans="1:12" x14ac:dyDescent="0.25">
      <c r="A3" s="4"/>
      <c r="B3" s="5" t="s">
        <v>30</v>
      </c>
      <c r="C3" s="5"/>
      <c r="D3" s="2"/>
      <c r="E3" s="2"/>
      <c r="F3" s="2"/>
      <c r="G3" s="2"/>
      <c r="H3" s="2"/>
      <c r="I3" s="2"/>
      <c r="J3" s="2"/>
      <c r="K3" s="2"/>
      <c r="L3" s="2"/>
    </row>
    <row r="4" spans="1:12" x14ac:dyDescent="0.25">
      <c r="A4" s="4"/>
      <c r="B4" s="5"/>
      <c r="C4" s="5"/>
      <c r="D4" s="2"/>
      <c r="E4" s="2"/>
      <c r="F4" s="2"/>
      <c r="G4" s="2"/>
      <c r="H4" s="2"/>
      <c r="I4" s="2"/>
      <c r="J4" s="2"/>
      <c r="K4" s="2"/>
      <c r="L4" s="2"/>
    </row>
    <row r="5" spans="1:12" x14ac:dyDescent="0.25">
      <c r="A5" s="4"/>
      <c r="B5" s="29" t="s">
        <v>31</v>
      </c>
      <c r="C5" s="29"/>
      <c r="D5" s="2"/>
      <c r="E5" s="2"/>
      <c r="F5" s="2"/>
      <c r="G5" s="2"/>
      <c r="H5" s="2"/>
      <c r="I5" s="2"/>
      <c r="J5" s="2"/>
      <c r="K5" s="2"/>
      <c r="L5" s="2"/>
    </row>
    <row r="6" spans="1:12" x14ac:dyDescent="0.25">
      <c r="A6" s="4"/>
      <c r="B6" s="29" t="s">
        <v>32</v>
      </c>
      <c r="C6" s="29"/>
      <c r="D6" s="2"/>
      <c r="E6" s="2"/>
      <c r="F6" s="2"/>
      <c r="G6" s="2"/>
      <c r="H6" s="2"/>
      <c r="I6" s="2"/>
      <c r="J6" s="2"/>
      <c r="K6" s="2"/>
      <c r="L6" s="2"/>
    </row>
    <row r="7" spans="1:12" x14ac:dyDescent="0.25">
      <c r="A7" s="4"/>
      <c r="B7" s="29" t="s">
        <v>40</v>
      </c>
      <c r="C7" s="29"/>
      <c r="D7" s="2"/>
      <c r="E7" s="2"/>
      <c r="F7" s="2"/>
      <c r="G7" s="2"/>
      <c r="H7" s="2"/>
      <c r="I7" s="2"/>
      <c r="J7" s="2"/>
      <c r="K7" s="2"/>
      <c r="L7" s="2"/>
    </row>
    <row r="8" spans="1:12" ht="69.75" customHeight="1" x14ac:dyDescent="0.25">
      <c r="A8" s="4"/>
      <c r="B8" s="30" t="s">
        <v>42</v>
      </c>
      <c r="C8" s="30"/>
      <c r="D8" s="2"/>
      <c r="E8" s="2"/>
      <c r="F8" s="2"/>
      <c r="G8" s="2"/>
      <c r="H8" s="2"/>
      <c r="I8" s="2"/>
      <c r="J8" s="2"/>
      <c r="K8" s="2"/>
      <c r="L8" s="2"/>
    </row>
    <row r="9" spans="1:12" x14ac:dyDescent="0.25">
      <c r="A9" s="31" t="s">
        <v>33</v>
      </c>
      <c r="B9" s="32"/>
      <c r="C9" s="3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25">
      <c r="A10" s="31" t="s">
        <v>41</v>
      </c>
      <c r="B10" s="33"/>
      <c r="C10" s="33"/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25">
      <c r="A11" s="4"/>
      <c r="B11" s="6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12" customHeight="1" x14ac:dyDescent="0.25">
      <c r="A12" s="2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"/>
    </row>
    <row r="13" spans="1:12" ht="42.75" customHeight="1" x14ac:dyDescent="0.25">
      <c r="A13" s="21" t="s">
        <v>34</v>
      </c>
      <c r="B13" s="7" t="s">
        <v>35</v>
      </c>
      <c r="C13" s="7" t="s">
        <v>36</v>
      </c>
      <c r="D13" s="7" t="s">
        <v>0</v>
      </c>
      <c r="E13" s="7" t="s">
        <v>0</v>
      </c>
      <c r="F13" s="7" t="s">
        <v>0</v>
      </c>
      <c r="G13" s="7" t="s">
        <v>0</v>
      </c>
      <c r="H13" s="7" t="s">
        <v>0</v>
      </c>
      <c r="I13" s="7" t="s">
        <v>0</v>
      </c>
      <c r="J13" s="7" t="s">
        <v>0</v>
      </c>
      <c r="K13" s="7" t="s">
        <v>0</v>
      </c>
      <c r="L13" s="2"/>
    </row>
    <row r="14" spans="1:12" ht="31.5" customHeight="1" x14ac:dyDescent="0.25">
      <c r="A14" s="17" t="s">
        <v>37</v>
      </c>
      <c r="B14" s="18" t="s">
        <v>38</v>
      </c>
      <c r="C14" s="22">
        <f>C15+C20+C22+C24+C27</f>
        <v>4878.2179999999998</v>
      </c>
      <c r="D14" s="7"/>
      <c r="E14" s="7"/>
      <c r="F14" s="7"/>
      <c r="G14" s="7"/>
      <c r="H14" s="7"/>
      <c r="I14" s="7"/>
      <c r="J14" s="7"/>
      <c r="K14" s="7"/>
      <c r="L14" s="2"/>
    </row>
    <row r="15" spans="1:12" x14ac:dyDescent="0.25">
      <c r="A15" s="8" t="s">
        <v>1</v>
      </c>
      <c r="B15" s="16" t="s">
        <v>2</v>
      </c>
      <c r="C15" s="14">
        <f>C16+C17+C18+C19</f>
        <v>2205.2469999999998</v>
      </c>
      <c r="D15" s="11">
        <v>2075.098</v>
      </c>
      <c r="E15" s="11">
        <v>0</v>
      </c>
      <c r="F15" s="11">
        <v>2075.098</v>
      </c>
      <c r="G15" s="11">
        <v>0</v>
      </c>
      <c r="H15" s="11">
        <v>2075.098</v>
      </c>
      <c r="I15" s="11">
        <v>0</v>
      </c>
      <c r="J15" s="10">
        <v>2020.4</v>
      </c>
      <c r="K15" s="10">
        <v>2033.6</v>
      </c>
      <c r="L15" s="2"/>
    </row>
    <row r="16" spans="1:12" ht="35.25" customHeight="1" outlineLevel="1" x14ac:dyDescent="0.25">
      <c r="A16" s="19" t="s">
        <v>3</v>
      </c>
      <c r="B16" s="9" t="s">
        <v>4</v>
      </c>
      <c r="C16" s="20">
        <v>781.3</v>
      </c>
      <c r="D16" s="11">
        <v>795.64800000000002</v>
      </c>
      <c r="E16" s="11">
        <v>0</v>
      </c>
      <c r="F16" s="11">
        <v>795.64800000000002</v>
      </c>
      <c r="G16" s="11">
        <v>0</v>
      </c>
      <c r="H16" s="11">
        <v>795.64800000000002</v>
      </c>
      <c r="I16" s="11">
        <v>0</v>
      </c>
      <c r="J16" s="10">
        <v>781.3</v>
      </c>
      <c r="K16" s="10">
        <v>781.3</v>
      </c>
      <c r="L16" s="2"/>
    </row>
    <row r="17" spans="1:12" ht="51.75" customHeight="1" outlineLevel="1" x14ac:dyDescent="0.25">
      <c r="A17" s="19" t="s">
        <v>5</v>
      </c>
      <c r="B17" s="9" t="s">
        <v>6</v>
      </c>
      <c r="C17" s="20">
        <f>1358.1+69.247-29.1</f>
        <v>1398.2470000000001</v>
      </c>
      <c r="D17" s="11">
        <v>1255.45</v>
      </c>
      <c r="E17" s="11">
        <v>0</v>
      </c>
      <c r="F17" s="11">
        <v>1255.45</v>
      </c>
      <c r="G17" s="11">
        <v>0</v>
      </c>
      <c r="H17" s="11">
        <v>1255.45</v>
      </c>
      <c r="I17" s="11">
        <v>0</v>
      </c>
      <c r="J17" s="10">
        <v>1122.5319999999999</v>
      </c>
      <c r="K17" s="10">
        <v>1038.47</v>
      </c>
      <c r="L17" s="2"/>
    </row>
    <row r="18" spans="1:12" ht="19.5" customHeight="1" outlineLevel="1" x14ac:dyDescent="0.25">
      <c r="A18" s="19" t="s">
        <v>7</v>
      </c>
      <c r="B18" s="9" t="s">
        <v>8</v>
      </c>
      <c r="C18" s="20">
        <v>0.5</v>
      </c>
      <c r="D18" s="11">
        <v>0.5</v>
      </c>
      <c r="E18" s="11">
        <v>0</v>
      </c>
      <c r="F18" s="11">
        <v>0.5</v>
      </c>
      <c r="G18" s="11">
        <v>0</v>
      </c>
      <c r="H18" s="11">
        <v>0.5</v>
      </c>
      <c r="I18" s="11">
        <v>0</v>
      </c>
      <c r="J18" s="10">
        <v>0.5</v>
      </c>
      <c r="K18" s="10">
        <v>0.5</v>
      </c>
      <c r="L18" s="2"/>
    </row>
    <row r="19" spans="1:12" outlineLevel="1" x14ac:dyDescent="0.25">
      <c r="A19" s="19" t="s">
        <v>9</v>
      </c>
      <c r="B19" s="9" t="s">
        <v>10</v>
      </c>
      <c r="C19" s="20">
        <v>25.2</v>
      </c>
      <c r="D19" s="11">
        <v>23.5</v>
      </c>
      <c r="E19" s="11">
        <v>0</v>
      </c>
      <c r="F19" s="11">
        <v>23.5</v>
      </c>
      <c r="G19" s="11">
        <v>0</v>
      </c>
      <c r="H19" s="11">
        <v>23.5</v>
      </c>
      <c r="I19" s="11">
        <v>0</v>
      </c>
      <c r="J19" s="10">
        <v>116.068</v>
      </c>
      <c r="K19" s="10">
        <v>213.33</v>
      </c>
      <c r="L19" s="2"/>
    </row>
    <row r="20" spans="1:12" x14ac:dyDescent="0.25">
      <c r="A20" s="8" t="s">
        <v>11</v>
      </c>
      <c r="B20" s="16" t="s">
        <v>12</v>
      </c>
      <c r="C20" s="14">
        <f>C21</f>
        <v>184.42</v>
      </c>
      <c r="D20" s="11">
        <v>156.19999999999999</v>
      </c>
      <c r="E20" s="11">
        <v>0</v>
      </c>
      <c r="F20" s="11">
        <v>156.19999999999999</v>
      </c>
      <c r="G20" s="11">
        <v>0</v>
      </c>
      <c r="H20" s="11">
        <v>156.19999999999999</v>
      </c>
      <c r="I20" s="11">
        <v>0</v>
      </c>
      <c r="J20" s="10">
        <v>171.5</v>
      </c>
      <c r="K20" s="10">
        <v>188</v>
      </c>
      <c r="L20" s="2"/>
    </row>
    <row r="21" spans="1:12" outlineLevel="1" x14ac:dyDescent="0.25">
      <c r="A21" s="19" t="s">
        <v>13</v>
      </c>
      <c r="B21" s="9" t="s">
        <v>14</v>
      </c>
      <c r="C21" s="20">
        <v>184.42</v>
      </c>
      <c r="D21" s="11">
        <v>156.19999999999999</v>
      </c>
      <c r="E21" s="11">
        <v>0</v>
      </c>
      <c r="F21" s="11">
        <v>156.19999999999999</v>
      </c>
      <c r="G21" s="11">
        <v>0</v>
      </c>
      <c r="H21" s="11">
        <v>156.19999999999999</v>
      </c>
      <c r="I21" s="11">
        <v>0</v>
      </c>
      <c r="J21" s="10">
        <v>171.5</v>
      </c>
      <c r="K21" s="10">
        <v>188</v>
      </c>
      <c r="L21" s="2"/>
    </row>
    <row r="22" spans="1:12" ht="31.5" x14ac:dyDescent="0.25">
      <c r="A22" s="8" t="s">
        <v>15</v>
      </c>
      <c r="B22" s="16" t="s">
        <v>16</v>
      </c>
      <c r="C22" s="14">
        <f>C23</f>
        <v>1774.1</v>
      </c>
      <c r="D22" s="11">
        <v>1370.268</v>
      </c>
      <c r="E22" s="11">
        <v>0</v>
      </c>
      <c r="F22" s="11">
        <v>1370.268</v>
      </c>
      <c r="G22" s="11">
        <v>0</v>
      </c>
      <c r="H22" s="11">
        <v>1370.268</v>
      </c>
      <c r="I22" s="11">
        <v>0</v>
      </c>
      <c r="J22" s="10">
        <v>1290.3</v>
      </c>
      <c r="K22" s="10">
        <v>1293.7</v>
      </c>
      <c r="L22" s="2"/>
    </row>
    <row r="23" spans="1:12" ht="36" customHeight="1" outlineLevel="1" x14ac:dyDescent="0.25">
      <c r="A23" s="19" t="s">
        <v>17</v>
      </c>
      <c r="B23" s="9" t="s">
        <v>18</v>
      </c>
      <c r="C23" s="20">
        <f>1592.5+50+131.6</f>
        <v>1774.1</v>
      </c>
      <c r="D23" s="11">
        <v>1370.268</v>
      </c>
      <c r="E23" s="11">
        <v>0</v>
      </c>
      <c r="F23" s="11">
        <v>1370.268</v>
      </c>
      <c r="G23" s="11">
        <v>0</v>
      </c>
      <c r="H23" s="11">
        <v>1370.268</v>
      </c>
      <c r="I23" s="11">
        <v>0</v>
      </c>
      <c r="J23" s="10">
        <v>1290.3</v>
      </c>
      <c r="K23" s="10">
        <v>1293.7</v>
      </c>
      <c r="L23" s="2"/>
    </row>
    <row r="24" spans="1:12" x14ac:dyDescent="0.25">
      <c r="A24" s="8" t="s">
        <v>19</v>
      </c>
      <c r="B24" s="16" t="s">
        <v>20</v>
      </c>
      <c r="C24" s="14">
        <f>C25+C26</f>
        <v>621.25099999999998</v>
      </c>
      <c r="D24" s="11">
        <v>552.25900000000001</v>
      </c>
      <c r="E24" s="11">
        <v>0</v>
      </c>
      <c r="F24" s="11">
        <v>552.25900000000001</v>
      </c>
      <c r="G24" s="11">
        <v>0</v>
      </c>
      <c r="H24" s="11">
        <v>552.25900000000001</v>
      </c>
      <c r="I24" s="11">
        <v>0</v>
      </c>
      <c r="J24" s="10">
        <v>304.2</v>
      </c>
      <c r="K24" s="10">
        <v>307</v>
      </c>
      <c r="L24" s="2"/>
    </row>
    <row r="25" spans="1:12" ht="20.25" customHeight="1" outlineLevel="1" x14ac:dyDescent="0.25">
      <c r="A25" s="19" t="s">
        <v>21</v>
      </c>
      <c r="B25" s="9" t="s">
        <v>22</v>
      </c>
      <c r="C25" s="20">
        <f>311.1+159.151</f>
        <v>470.25100000000003</v>
      </c>
      <c r="D25" s="11">
        <v>537.65899999999999</v>
      </c>
      <c r="E25" s="11">
        <v>0</v>
      </c>
      <c r="F25" s="11">
        <v>537.65899999999999</v>
      </c>
      <c r="G25" s="11">
        <v>0</v>
      </c>
      <c r="H25" s="11">
        <v>537.65899999999999</v>
      </c>
      <c r="I25" s="11">
        <v>0</v>
      </c>
      <c r="J25" s="10">
        <v>289</v>
      </c>
      <c r="K25" s="10">
        <v>291.2</v>
      </c>
      <c r="L25" s="2"/>
    </row>
    <row r="26" spans="1:12" ht="20.25" customHeight="1" outlineLevel="1" x14ac:dyDescent="0.25">
      <c r="A26" s="19" t="s">
        <v>23</v>
      </c>
      <c r="B26" s="9" t="s">
        <v>24</v>
      </c>
      <c r="C26" s="20">
        <f>15.6+135.4</f>
        <v>151</v>
      </c>
      <c r="D26" s="11">
        <v>14.6</v>
      </c>
      <c r="E26" s="11">
        <v>0</v>
      </c>
      <c r="F26" s="11">
        <v>14.6</v>
      </c>
      <c r="G26" s="11">
        <v>0</v>
      </c>
      <c r="H26" s="11">
        <v>14.6</v>
      </c>
      <c r="I26" s="11">
        <v>0</v>
      </c>
      <c r="J26" s="10">
        <v>15.2</v>
      </c>
      <c r="K26" s="10">
        <v>15.8</v>
      </c>
      <c r="L26" s="2"/>
    </row>
    <row r="27" spans="1:12" x14ac:dyDescent="0.25">
      <c r="A27" s="8" t="s">
        <v>25</v>
      </c>
      <c r="B27" s="16" t="s">
        <v>26</v>
      </c>
      <c r="C27" s="14">
        <f>C28</f>
        <v>93.199999999999989</v>
      </c>
      <c r="D27" s="11">
        <v>60.03</v>
      </c>
      <c r="E27" s="11">
        <v>0</v>
      </c>
      <c r="F27" s="11">
        <v>60.03</v>
      </c>
      <c r="G27" s="11">
        <v>0</v>
      </c>
      <c r="H27" s="11">
        <v>60.03</v>
      </c>
      <c r="I27" s="11">
        <v>0</v>
      </c>
      <c r="J27" s="10">
        <v>37.200000000000003</v>
      </c>
      <c r="K27" s="10">
        <v>40.799999999999997</v>
      </c>
      <c r="L27" s="2"/>
    </row>
    <row r="28" spans="1:12" outlineLevel="1" x14ac:dyDescent="0.25">
      <c r="A28" s="19" t="s">
        <v>27</v>
      </c>
      <c r="B28" s="9" t="s">
        <v>28</v>
      </c>
      <c r="C28" s="20">
        <f>37.1+40+16.1</f>
        <v>93.199999999999989</v>
      </c>
      <c r="D28" s="11">
        <v>60.03</v>
      </c>
      <c r="E28" s="11">
        <v>0</v>
      </c>
      <c r="F28" s="11">
        <v>60.03</v>
      </c>
      <c r="G28" s="11">
        <v>0</v>
      </c>
      <c r="H28" s="11">
        <v>60.03</v>
      </c>
      <c r="I28" s="11">
        <v>0</v>
      </c>
      <c r="J28" s="10">
        <v>37.200000000000003</v>
      </c>
      <c r="K28" s="10">
        <v>40.799999999999997</v>
      </c>
      <c r="L28" s="2"/>
    </row>
    <row r="29" spans="1:12" ht="12.75" customHeight="1" x14ac:dyDescent="0.25">
      <c r="A29" s="27"/>
      <c r="B29" s="28"/>
      <c r="C29" s="15"/>
      <c r="D29" s="13">
        <v>4213.8549999999996</v>
      </c>
      <c r="E29" s="13">
        <v>0</v>
      </c>
      <c r="F29" s="13">
        <v>4213.8549999999996</v>
      </c>
      <c r="G29" s="13">
        <v>0</v>
      </c>
      <c r="H29" s="13">
        <v>4213.8549999999996</v>
      </c>
      <c r="I29" s="13">
        <v>0</v>
      </c>
      <c r="J29" s="12">
        <v>3823.6</v>
      </c>
      <c r="K29" s="12">
        <v>3863.1</v>
      </c>
      <c r="L29" s="2"/>
    </row>
    <row r="30" spans="1:12" ht="12.7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ht="15.2" customHeight="1" x14ac:dyDescent="0.25">
      <c r="A31" s="23" t="s">
        <v>39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"/>
    </row>
  </sheetData>
  <mergeCells count="10">
    <mergeCell ref="A31:K31"/>
    <mergeCell ref="A12:K12"/>
    <mergeCell ref="A29:B29"/>
    <mergeCell ref="B1:C1"/>
    <mergeCell ref="B5:C5"/>
    <mergeCell ref="B6:C6"/>
    <mergeCell ref="B7:C7"/>
    <mergeCell ref="B8:C8"/>
    <mergeCell ref="A9:C9"/>
    <mergeCell ref="A10:C10"/>
  </mergeCells>
  <pageMargins left="0.78740157480314965" right="0.59055118110236227" top="0.59055118110236227" bottom="0.59055118110236227" header="0.39370078740157483" footer="0.51181102362204722"/>
  <pageSetup paperSize="9" scale="69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7.06.2024&lt;/string&gt;&#10;  &lt;/DateInfo&gt;&#10;  &lt;Code&gt;SQUERY_ROSP_EXP&lt;/Code&gt;&#10;  &lt;ObjectCode&gt;SQUERY_ROSP_EXP&lt;/ObjectCode&gt;&#10;  &lt;DocName&gt;РАЗДЕЛЫ ПОСЕЛЕНИЯ(Бюджетная роспись (расходы))&lt;/DocName&gt;&#10;  &lt;VariantName&gt;РАЗДЕЛЫ ПОСЕЛЕНИЯ&lt;/VariantName&gt;&#10;  &lt;VariantLink&gt;257652363&lt;/VariantLink&gt;&#10;  &lt;ReportCode&gt;80B818C776F24C34A49127DA56E541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4DCEFEC-BB30-416F-85A2-5AF4DEC6375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User</cp:lastModifiedBy>
  <cp:lastPrinted>2024-06-07T10:30:06Z</cp:lastPrinted>
  <dcterms:created xsi:type="dcterms:W3CDTF">2024-06-07T10:09:58Z</dcterms:created>
  <dcterms:modified xsi:type="dcterms:W3CDTF">2025-06-11T12:40:08Z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РАЗДЕЛЫ ПОСЕЛЕНИЯ(Бюджетная роспись (расходы))</vt:lpwstr>
  </property>
  <property fmtid="{D5CDD505-2E9C-101B-9397-08002B2CF9AE}" pid="3" name="Название отчета">
    <vt:lpwstr>РАЗДЕЛЫ ПОСЕЛЕНИЯ.xlsx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